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3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1"/>
  <c r="T4" l="1"/>
  <c r="T6"/>
  <c r="T8"/>
  <c r="T10"/>
  <c r="T12"/>
  <c r="T14"/>
  <c r="T16"/>
  <c r="T18"/>
  <c r="T20"/>
  <c r="I18"/>
  <c r="I19"/>
  <c r="I20"/>
  <c r="I21"/>
  <c r="I22"/>
  <c r="I23"/>
  <c r="N6"/>
  <c r="N10"/>
  <c r="G12"/>
  <c r="F12"/>
  <c r="G7"/>
  <c r="I7"/>
  <c r="G8"/>
  <c r="F8"/>
  <c r="G9"/>
  <c r="F9"/>
  <c r="G10"/>
  <c r="I10"/>
  <c r="G11"/>
  <c r="F11"/>
  <c r="G6"/>
  <c r="F6"/>
  <c r="I12"/>
  <c r="I11"/>
  <c r="I6"/>
  <c r="F7"/>
  <c r="F10"/>
  <c r="I9"/>
  <c r="I8"/>
  <c r="I13"/>
  <c r="I24"/>
</calcChain>
</file>

<file path=xl/sharedStrings.xml><?xml version="1.0" encoding="utf-8"?>
<sst xmlns="http://schemas.openxmlformats.org/spreadsheetml/2006/main" count="31" uniqueCount="28">
  <si>
    <t>CASH BALANCE BOOK</t>
  </si>
  <si>
    <t>RING</t>
  </si>
  <si>
    <t>PACKET</t>
  </si>
  <si>
    <t>LOOSE</t>
  </si>
  <si>
    <t>DENOMINATION</t>
  </si>
  <si>
    <t>AMOUNT</t>
  </si>
  <si>
    <t>SOIL NOTE</t>
  </si>
  <si>
    <t>ISUABLE NOTE</t>
  </si>
  <si>
    <t>TOTAL NOTE</t>
  </si>
  <si>
    <t>NOTE TOTAL</t>
  </si>
  <si>
    <t>NOTE</t>
  </si>
  <si>
    <t>COIN</t>
  </si>
  <si>
    <t>COIN DENOMINATION</t>
  </si>
  <si>
    <t>NO OF COIN</t>
  </si>
  <si>
    <t>COIN TOTAL</t>
  </si>
  <si>
    <t>GRAND TOTAL</t>
  </si>
  <si>
    <t>IN WORD</t>
  </si>
  <si>
    <t>OPENING BALANCE</t>
  </si>
  <si>
    <t>RECEIVED TODAY</t>
  </si>
  <si>
    <t>TODAY'S TOTAL</t>
  </si>
  <si>
    <t>PAYMENT TODAY</t>
  </si>
  <si>
    <t>CLOSING BALANCE</t>
  </si>
  <si>
    <t>ONLY THESE ARE EDITABLE FILLED</t>
  </si>
  <si>
    <t>TOTAL</t>
  </si>
  <si>
    <t>RECIEPT</t>
  </si>
  <si>
    <t>NUMBER</t>
  </si>
  <si>
    <t>RECIEPT TOTAL</t>
  </si>
  <si>
    <t>DIFFERENCE</t>
  </si>
</sst>
</file>

<file path=xl/styles.xml><?xml version="1.0" encoding="utf-8"?>
<styleSheet xmlns="http://schemas.openxmlformats.org/spreadsheetml/2006/main">
  <numFmts count="2">
    <numFmt numFmtId="164" formatCode="00"/>
    <numFmt numFmtId="165" formatCode="###,##0.00"/>
  </numFmts>
  <fonts count="1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Bookman-LightItalic"/>
    </font>
    <font>
      <sz val="14"/>
      <color theme="1"/>
      <name val="Bookman-Light"/>
    </font>
    <font>
      <sz val="14"/>
      <color rgb="FFFF0000"/>
      <name val="Bookman-Light"/>
    </font>
    <font>
      <b/>
      <sz val="14"/>
      <color theme="1"/>
      <name val="Bookman-Light"/>
    </font>
    <font>
      <sz val="12"/>
      <color theme="1"/>
      <name val="Bookman-Light"/>
    </font>
    <font>
      <b/>
      <sz val="14"/>
      <color theme="1"/>
      <name val="Bodoni MT Black"/>
      <family val="1"/>
    </font>
    <font>
      <sz val="14"/>
      <color theme="1"/>
      <name val="Bodoni MT Black"/>
      <family val="1"/>
    </font>
    <font>
      <sz val="14"/>
      <color theme="1"/>
      <name val="Book Jacket"/>
    </font>
    <font>
      <b/>
      <sz val="14"/>
      <color theme="1"/>
      <name val="Bodoni MT"/>
      <family val="1"/>
    </font>
    <font>
      <sz val="16"/>
      <color theme="1"/>
      <name val="Bookman-LightItalic"/>
    </font>
    <font>
      <b/>
      <sz val="18"/>
      <color theme="1"/>
      <name val="Bookman-Light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75FBDB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3" borderId="0" xfId="0" applyFont="1" applyFill="1" applyBorder="1" applyProtection="1">
      <protection hidden="1"/>
    </xf>
    <xf numFmtId="0" fontId="1" fillId="0" borderId="0" xfId="0" applyFont="1" applyBorder="1" applyProtection="1">
      <protection hidden="1"/>
    </xf>
    <xf numFmtId="0" fontId="1" fillId="3" borderId="0" xfId="0" applyFont="1" applyFill="1" applyBorder="1" applyAlignment="1" applyProtection="1">
      <alignment wrapText="1"/>
      <protection hidden="1"/>
    </xf>
    <xf numFmtId="0" fontId="1" fillId="0" borderId="0" xfId="0" applyFont="1" applyBorder="1" applyAlignment="1" applyProtection="1">
      <alignment wrapText="1"/>
      <protection hidden="1"/>
    </xf>
    <xf numFmtId="0" fontId="3" fillId="2" borderId="1" xfId="0" applyFont="1" applyFill="1" applyBorder="1" applyProtection="1">
      <protection hidden="1"/>
    </xf>
    <xf numFmtId="0" fontId="5" fillId="2" borderId="1" xfId="0" applyFont="1" applyFill="1" applyBorder="1" applyProtection="1">
      <protection hidden="1"/>
    </xf>
    <xf numFmtId="0" fontId="3" fillId="5" borderId="1" xfId="0" applyFont="1" applyFill="1" applyBorder="1" applyAlignment="1" applyProtection="1">
      <alignment horizontal="center"/>
      <protection hidden="1"/>
    </xf>
    <xf numFmtId="4" fontId="5" fillId="2" borderId="1" xfId="0" applyNumberFormat="1" applyFont="1" applyFill="1" applyBorder="1" applyProtection="1">
      <protection hidden="1"/>
    </xf>
    <xf numFmtId="4" fontId="5" fillId="10" borderId="1" xfId="0" applyNumberFormat="1" applyFont="1" applyFill="1" applyBorder="1" applyProtection="1">
      <protection hidden="1"/>
    </xf>
    <xf numFmtId="0" fontId="1" fillId="8" borderId="0" xfId="0" applyFont="1" applyFill="1" applyBorder="1" applyProtection="1">
      <protection hidden="1"/>
    </xf>
    <xf numFmtId="4" fontId="5" fillId="10" borderId="5" xfId="0" applyNumberFormat="1" applyFont="1" applyFill="1" applyBorder="1" applyProtection="1">
      <protection hidden="1"/>
    </xf>
    <xf numFmtId="0" fontId="1" fillId="3" borderId="6" xfId="0" applyFont="1" applyFill="1" applyBorder="1" applyProtection="1">
      <protection hidden="1"/>
    </xf>
    <xf numFmtId="0" fontId="1" fillId="3" borderId="3" xfId="0" applyFont="1" applyFill="1" applyBorder="1" applyProtection="1">
      <protection hidden="1"/>
    </xf>
    <xf numFmtId="0" fontId="1" fillId="3" borderId="1" xfId="0" applyFont="1" applyFill="1" applyBorder="1" applyProtection="1">
      <protection hidden="1"/>
    </xf>
    <xf numFmtId="0" fontId="1" fillId="3" borderId="4" xfId="0" applyFont="1" applyFill="1" applyBorder="1" applyProtection="1">
      <protection hidden="1"/>
    </xf>
    <xf numFmtId="0" fontId="3" fillId="8" borderId="1" xfId="0" applyFont="1" applyFill="1" applyBorder="1" applyProtection="1">
      <protection locked="0" hidden="1"/>
    </xf>
    <xf numFmtId="164" fontId="3" fillId="8" borderId="1" xfId="0" applyNumberFormat="1" applyFont="1" applyFill="1" applyBorder="1" applyProtection="1">
      <protection locked="0" hidden="1"/>
    </xf>
    <xf numFmtId="0" fontId="4" fillId="8" borderId="1" xfId="0" applyFont="1" applyFill="1" applyBorder="1" applyProtection="1">
      <protection locked="0" hidden="1"/>
    </xf>
    <xf numFmtId="164" fontId="3" fillId="8" borderId="1" xfId="0" applyNumberFormat="1" applyFont="1" applyFill="1" applyBorder="1" applyProtection="1">
      <protection locked="0"/>
    </xf>
    <xf numFmtId="0" fontId="6" fillId="2" borderId="5" xfId="0" applyFont="1" applyFill="1" applyBorder="1" applyAlignment="1" applyProtection="1">
      <alignment vertical="center" wrapText="1"/>
      <protection hidden="1"/>
    </xf>
    <xf numFmtId="0" fontId="6" fillId="2" borderId="2" xfId="0" applyFont="1" applyFill="1" applyBorder="1" applyAlignment="1" applyProtection="1">
      <alignment vertical="center" wrapText="1"/>
      <protection hidden="1"/>
    </xf>
    <xf numFmtId="0" fontId="6" fillId="2" borderId="6" xfId="0" applyFont="1" applyFill="1" applyBorder="1" applyAlignment="1" applyProtection="1">
      <alignment vertical="center" wrapText="1"/>
      <protection hidden="1"/>
    </xf>
    <xf numFmtId="1" fontId="3" fillId="8" borderId="1" xfId="0" applyNumberFormat="1" applyFont="1" applyFill="1" applyBorder="1" applyProtection="1">
      <protection locked="0" hidden="1"/>
    </xf>
    <xf numFmtId="0" fontId="7" fillId="4" borderId="6" xfId="0" applyFont="1" applyFill="1" applyBorder="1" applyAlignment="1" applyProtection="1">
      <alignment horizontal="center"/>
      <protection hidden="1"/>
    </xf>
    <xf numFmtId="0" fontId="7" fillId="4" borderId="1" xfId="0" applyFont="1" applyFill="1" applyBorder="1" applyAlignment="1" applyProtection="1">
      <alignment horizontal="center"/>
      <protection hidden="1"/>
    </xf>
    <xf numFmtId="0" fontId="1" fillId="3" borderId="0" xfId="0" applyFont="1" applyFill="1" applyBorder="1" applyAlignment="1" applyProtection="1">
      <alignment horizontal="center"/>
      <protection hidden="1"/>
    </xf>
    <xf numFmtId="0" fontId="6" fillId="2" borderId="1" xfId="0" applyFont="1" applyFill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wrapText="1"/>
      <protection hidden="1"/>
    </xf>
    <xf numFmtId="0" fontId="6" fillId="2" borderId="5" xfId="0" applyFont="1" applyFill="1" applyBorder="1" applyAlignment="1" applyProtection="1">
      <alignment horizontal="center" vertical="center" wrapText="1"/>
      <protection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8" fillId="7" borderId="5" xfId="0" applyFont="1" applyFill="1" applyBorder="1" applyAlignment="1" applyProtection="1">
      <alignment horizontal="center"/>
      <protection hidden="1"/>
    </xf>
    <xf numFmtId="0" fontId="8" fillId="6" borderId="1" xfId="0" applyFont="1" applyFill="1" applyBorder="1" applyAlignment="1" applyProtection="1">
      <alignment horizontal="center"/>
      <protection hidden="1"/>
    </xf>
    <xf numFmtId="0" fontId="1" fillId="3" borderId="0" xfId="0" applyFont="1" applyFill="1" applyBorder="1" applyAlignment="1" applyProtection="1">
      <alignment horizontal="left"/>
      <protection hidden="1"/>
    </xf>
    <xf numFmtId="165" fontId="12" fillId="8" borderId="1" xfId="0" applyNumberFormat="1" applyFont="1" applyFill="1" applyBorder="1" applyAlignment="1" applyProtection="1">
      <alignment vertical="center"/>
      <protection locked="0"/>
    </xf>
    <xf numFmtId="165" fontId="12" fillId="10" borderId="1" xfId="0" applyNumberFormat="1" applyFont="1" applyFill="1" applyBorder="1" applyAlignment="1" applyProtection="1">
      <alignment vertical="center"/>
      <protection hidden="1"/>
    </xf>
    <xf numFmtId="0" fontId="10" fillId="9" borderId="1" xfId="0" applyFont="1" applyFill="1" applyBorder="1" applyAlignment="1" applyProtection="1">
      <alignment vertical="center"/>
      <protection hidden="1"/>
    </xf>
    <xf numFmtId="0" fontId="11" fillId="5" borderId="1" xfId="0" applyFont="1" applyFill="1" applyBorder="1" applyAlignment="1" applyProtection="1">
      <alignment horizontal="center" vertical="center"/>
      <protection hidden="1"/>
    </xf>
    <xf numFmtId="0" fontId="11" fillId="8" borderId="1" xfId="0" applyFont="1" applyFill="1" applyBorder="1" applyAlignment="1" applyProtection="1">
      <alignment horizontal="center" vertical="center"/>
      <protection locked="0"/>
    </xf>
    <xf numFmtId="0" fontId="1" fillId="11" borderId="1" xfId="0" applyFont="1" applyFill="1" applyBorder="1" applyAlignment="1" applyProtection="1">
      <alignment horizontal="center" wrapText="1"/>
      <protection hidden="1"/>
    </xf>
    <xf numFmtId="0" fontId="1" fillId="11" borderId="1" xfId="0" applyFont="1" applyFill="1" applyBorder="1" applyAlignment="1" applyProtection="1">
      <alignment horizontal="center" vertical="center"/>
      <protection hidden="1"/>
    </xf>
    <xf numFmtId="0" fontId="8" fillId="3" borderId="0" xfId="0" applyFont="1" applyFill="1" applyBorder="1" applyAlignment="1" applyProtection="1">
      <alignment horizontal="center"/>
      <protection hidden="1"/>
    </xf>
    <xf numFmtId="0" fontId="1" fillId="11" borderId="1" xfId="0" applyFont="1" applyFill="1" applyBorder="1" applyAlignment="1" applyProtection="1">
      <alignment vertical="center"/>
      <protection hidden="1"/>
    </xf>
    <xf numFmtId="2" fontId="11" fillId="9" borderId="1" xfId="0" applyNumberFormat="1" applyFont="1" applyFill="1" applyBorder="1" applyAlignment="1" applyProtection="1">
      <alignment horizontal="center" vertical="center"/>
      <protection hidden="1"/>
    </xf>
    <xf numFmtId="0" fontId="11" fillId="3" borderId="0" xfId="0" applyFont="1" applyFill="1" applyBorder="1" applyAlignment="1" applyProtection="1">
      <alignment horizontal="center" vertical="center"/>
      <protection hidden="1"/>
    </xf>
    <xf numFmtId="0" fontId="2" fillId="3" borderId="0" xfId="0" applyFont="1" applyFill="1" applyBorder="1" applyAlignment="1" applyProtection="1">
      <alignment horizontal="center" vertical="center" wrapText="1"/>
      <protection hidden="1"/>
    </xf>
    <xf numFmtId="0" fontId="11" fillId="3" borderId="0" xfId="0" applyFont="1" applyFill="1" applyBorder="1" applyAlignment="1" applyProtection="1">
      <alignment horizontal="center"/>
      <protection hidden="1"/>
    </xf>
    <xf numFmtId="0" fontId="2" fillId="6" borderId="1" xfId="0" applyFont="1" applyFill="1" applyBorder="1" applyAlignment="1" applyProtection="1">
      <alignment horizontal="center" vertical="center" wrapText="1"/>
      <protection hidden="1"/>
    </xf>
    <xf numFmtId="0" fontId="13" fillId="12" borderId="1" xfId="0" applyFont="1" applyFill="1" applyBorder="1" applyAlignment="1" applyProtection="1">
      <alignment horizontal="center"/>
      <protection hidden="1"/>
    </xf>
    <xf numFmtId="4" fontId="14" fillId="12" borderId="1" xfId="0" applyNumberFormat="1" applyFont="1" applyFill="1" applyBorder="1" applyAlignment="1" applyProtection="1">
      <alignment horizontal="center"/>
      <protection hidden="1"/>
    </xf>
    <xf numFmtId="0" fontId="14" fillId="12" borderId="1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7C80"/>
      <color rgb="FF75FB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317377</xdr:colOff>
      <xdr:row>14</xdr:row>
      <xdr:rowOff>134936</xdr:rowOff>
    </xdr:from>
    <xdr:to>
      <xdr:col>5</xdr:col>
      <xdr:colOff>273288</xdr:colOff>
      <xdr:row>20</xdr:row>
      <xdr:rowOff>166687</xdr:rowOff>
    </xdr:to>
    <xdr:pic>
      <xdr:nvPicPr>
        <xdr:cNvPr id="2" name="Picture 1" descr="WhatsApp_Image_2024-12-04_at_23.15.02_ffd485e0-removebg-preview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4596" y="3468686"/>
          <a:ext cx="1456098" cy="1460501"/>
        </a:xfrm>
        <a:prstGeom prst="rect">
          <a:avLst/>
        </a:prstGeom>
      </xdr:spPr>
    </xdr:pic>
    <xdr:clientData/>
  </xdr:twoCellAnchor>
  <xdr:twoCellAnchor>
    <xdr:from>
      <xdr:col>7</xdr:col>
      <xdr:colOff>238126</xdr:colOff>
      <xdr:row>17</xdr:row>
      <xdr:rowOff>0</xdr:rowOff>
    </xdr:from>
    <xdr:to>
      <xdr:col>7</xdr:col>
      <xdr:colOff>535782</xdr:colOff>
      <xdr:row>18</xdr:row>
      <xdr:rowOff>0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3559970" y="4048125"/>
          <a:ext cx="297656" cy="238125"/>
        </a:xfrm>
        <a:prstGeom prst="ellipse">
          <a:avLst/>
        </a:prstGeom>
        <a:solidFill>
          <a:schemeClr val="accent1">
            <a:alpha val="31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235748</xdr:colOff>
      <xdr:row>17</xdr:row>
      <xdr:rowOff>235742</xdr:rowOff>
    </xdr:from>
    <xdr:to>
      <xdr:col>7</xdr:col>
      <xdr:colOff>533404</xdr:colOff>
      <xdr:row>18</xdr:row>
      <xdr:rowOff>235742</xdr:rowOff>
    </xdr:to>
    <xdr:sp macro="" textlink="">
      <xdr:nvSpPr>
        <xdr:cNvPr id="9" name="Oval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3557592" y="4283867"/>
          <a:ext cx="297656" cy="238125"/>
        </a:xfrm>
        <a:prstGeom prst="ellipse">
          <a:avLst/>
        </a:prstGeom>
        <a:solidFill>
          <a:schemeClr val="accent1">
            <a:alpha val="31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233370</xdr:colOff>
      <xdr:row>19</xdr:row>
      <xdr:rowOff>7140</xdr:rowOff>
    </xdr:from>
    <xdr:to>
      <xdr:col>7</xdr:col>
      <xdr:colOff>531026</xdr:colOff>
      <xdr:row>20</xdr:row>
      <xdr:rowOff>7140</xdr:rowOff>
    </xdr:to>
    <xdr:sp macro="" textlink="">
      <xdr:nvSpPr>
        <xdr:cNvPr id="10" name="Oval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3555214" y="4531515"/>
          <a:ext cx="297656" cy="238125"/>
        </a:xfrm>
        <a:prstGeom prst="ellipse">
          <a:avLst/>
        </a:prstGeom>
        <a:solidFill>
          <a:schemeClr val="accent1">
            <a:alpha val="31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242898</xdr:colOff>
      <xdr:row>20</xdr:row>
      <xdr:rowOff>16663</xdr:rowOff>
    </xdr:from>
    <xdr:to>
      <xdr:col>7</xdr:col>
      <xdr:colOff>540554</xdr:colOff>
      <xdr:row>21</xdr:row>
      <xdr:rowOff>16663</xdr:rowOff>
    </xdr:to>
    <xdr:sp macro="" textlink="">
      <xdr:nvSpPr>
        <xdr:cNvPr id="11" name="Oval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3564742" y="4779163"/>
          <a:ext cx="297656" cy="238125"/>
        </a:xfrm>
        <a:prstGeom prst="ellipse">
          <a:avLst/>
        </a:prstGeom>
        <a:solidFill>
          <a:schemeClr val="accent1">
            <a:alpha val="31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252426</xdr:colOff>
      <xdr:row>21</xdr:row>
      <xdr:rowOff>14280</xdr:rowOff>
    </xdr:from>
    <xdr:to>
      <xdr:col>7</xdr:col>
      <xdr:colOff>550082</xdr:colOff>
      <xdr:row>22</xdr:row>
      <xdr:rowOff>14280</xdr:rowOff>
    </xdr:to>
    <xdr:sp macro="" textlink="">
      <xdr:nvSpPr>
        <xdr:cNvPr id="12" name="Oval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3574270" y="5014905"/>
          <a:ext cx="297656" cy="238125"/>
        </a:xfrm>
        <a:prstGeom prst="ellipse">
          <a:avLst/>
        </a:prstGeom>
        <a:solidFill>
          <a:schemeClr val="accent1">
            <a:alpha val="31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E119"/>
  <sheetViews>
    <sheetView tabSelected="1" workbookViewId="0">
      <selection activeCell="N8" sqref="N8:P9"/>
    </sheetView>
  </sheetViews>
  <sheetFormatPr defaultColWidth="9.140625" defaultRowHeight="18.75"/>
  <cols>
    <col min="1" max="1" width="4.85546875" style="1" customWidth="1"/>
    <col min="2" max="2" width="5.85546875" style="2" customWidth="1"/>
    <col min="3" max="3" width="4.7109375" style="2" customWidth="1"/>
    <col min="4" max="4" width="5" style="2" customWidth="1"/>
    <col min="5" max="5" width="7" style="2" customWidth="1"/>
    <col min="6" max="7" width="9.140625" style="2"/>
    <col min="8" max="8" width="11.140625" style="2" customWidth="1"/>
    <col min="9" max="9" width="21.5703125" style="2" customWidth="1"/>
    <col min="10" max="10" width="7" style="1" customWidth="1"/>
    <col min="11" max="12" width="9.140625" style="14"/>
    <col min="13" max="13" width="7.42578125" style="14" customWidth="1"/>
    <col min="14" max="15" width="9.140625" style="14"/>
    <col min="16" max="16" width="8.5703125" style="15" customWidth="1"/>
    <col min="17" max="17" width="5" style="1" customWidth="1"/>
    <col min="18" max="18" width="11.140625" style="14" customWidth="1"/>
    <col min="19" max="19" width="11.28515625" style="14" customWidth="1"/>
    <col min="20" max="20" width="17.28515625" style="15" customWidth="1"/>
    <col min="21" max="135" width="9.140625" style="1"/>
    <col min="136" max="16384" width="9.140625" style="2"/>
  </cols>
  <sheetData>
    <row r="1" spans="1:135" s="1" customFormat="1" ht="15.75" customHeight="1">
      <c r="R1" s="41" t="s">
        <v>24</v>
      </c>
      <c r="S1" s="41"/>
      <c r="T1" s="41"/>
    </row>
    <row r="2" spans="1:135" ht="18.75" customHeight="1">
      <c r="B2" s="24" t="s">
        <v>10</v>
      </c>
      <c r="C2" s="24"/>
      <c r="D2" s="24"/>
      <c r="E2" s="24"/>
      <c r="F2" s="24"/>
      <c r="G2" s="24"/>
      <c r="H2" s="24"/>
      <c r="I2" s="24"/>
      <c r="K2" s="36" t="s">
        <v>17</v>
      </c>
      <c r="L2" s="36"/>
      <c r="M2" s="36"/>
      <c r="N2" s="34">
        <v>1030255</v>
      </c>
      <c r="O2" s="34"/>
      <c r="P2" s="34"/>
      <c r="R2" s="39" t="s">
        <v>4</v>
      </c>
      <c r="S2" s="40" t="s">
        <v>25</v>
      </c>
      <c r="T2" s="42" t="s">
        <v>23</v>
      </c>
    </row>
    <row r="3" spans="1:135" ht="18.75" customHeight="1">
      <c r="B3" s="27" t="s">
        <v>1</v>
      </c>
      <c r="C3" s="27" t="s">
        <v>2</v>
      </c>
      <c r="D3" s="27" t="s">
        <v>3</v>
      </c>
      <c r="E3" s="27" t="s">
        <v>6</v>
      </c>
      <c r="F3" s="27" t="s">
        <v>7</v>
      </c>
      <c r="G3" s="27" t="s">
        <v>8</v>
      </c>
      <c r="H3" s="27" t="s">
        <v>4</v>
      </c>
      <c r="I3" s="20" t="s">
        <v>5</v>
      </c>
      <c r="K3" s="36"/>
      <c r="L3" s="36"/>
      <c r="M3" s="36"/>
      <c r="N3" s="34"/>
      <c r="O3" s="34"/>
      <c r="P3" s="34"/>
      <c r="R3" s="39"/>
      <c r="S3" s="40"/>
      <c r="T3" s="42"/>
    </row>
    <row r="4" spans="1:135" ht="18.75" customHeight="1">
      <c r="B4" s="27"/>
      <c r="C4" s="27"/>
      <c r="D4" s="27"/>
      <c r="E4" s="27"/>
      <c r="F4" s="27"/>
      <c r="G4" s="27"/>
      <c r="H4" s="27"/>
      <c r="I4" s="21"/>
      <c r="K4" s="36" t="s">
        <v>18</v>
      </c>
      <c r="L4" s="36"/>
      <c r="M4" s="36"/>
      <c r="N4" s="34">
        <v>1562210</v>
      </c>
      <c r="O4" s="34"/>
      <c r="P4" s="34"/>
      <c r="R4" s="37">
        <v>500</v>
      </c>
      <c r="S4" s="38">
        <v>4</v>
      </c>
      <c r="T4" s="43">
        <f>R4*S4</f>
        <v>2000</v>
      </c>
    </row>
    <row r="5" spans="1:135" s="4" customFormat="1">
      <c r="A5" s="3"/>
      <c r="B5" s="27"/>
      <c r="C5" s="27"/>
      <c r="D5" s="27"/>
      <c r="E5" s="27"/>
      <c r="F5" s="27"/>
      <c r="G5" s="27"/>
      <c r="H5" s="27"/>
      <c r="I5" s="22"/>
      <c r="J5" s="3"/>
      <c r="K5" s="36"/>
      <c r="L5" s="36"/>
      <c r="M5" s="36"/>
      <c r="N5" s="34"/>
      <c r="O5" s="34"/>
      <c r="P5" s="34"/>
      <c r="Q5" s="3"/>
      <c r="R5" s="37"/>
      <c r="S5" s="38"/>
      <c r="T5" s="4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</row>
    <row r="6" spans="1:135" ht="18.75" customHeight="1">
      <c r="B6" s="16"/>
      <c r="C6" s="23">
        <v>2</v>
      </c>
      <c r="D6" s="17">
        <v>3</v>
      </c>
      <c r="E6" s="18">
        <v>4</v>
      </c>
      <c r="F6" s="5">
        <f>G6-E6</f>
        <v>199</v>
      </c>
      <c r="G6" s="6">
        <f>B6*1000+C6*100+D6</f>
        <v>203</v>
      </c>
      <c r="H6" s="7">
        <v>500</v>
      </c>
      <c r="I6" s="8">
        <f>G6*H6</f>
        <v>101500</v>
      </c>
      <c r="K6" s="36" t="s">
        <v>19</v>
      </c>
      <c r="L6" s="36"/>
      <c r="M6" s="36"/>
      <c r="N6" s="35">
        <f>N2+N4</f>
        <v>2592465</v>
      </c>
      <c r="O6" s="35"/>
      <c r="P6" s="35"/>
      <c r="R6" s="37">
        <v>200</v>
      </c>
      <c r="S6" s="38">
        <v>2</v>
      </c>
      <c r="T6" s="43">
        <f t="shared" ref="T6" si="0">R6*S6</f>
        <v>400</v>
      </c>
    </row>
    <row r="7" spans="1:135">
      <c r="B7" s="16">
        <v>4</v>
      </c>
      <c r="C7" s="23">
        <v>3</v>
      </c>
      <c r="D7" s="17">
        <v>2</v>
      </c>
      <c r="E7" s="18">
        <v>1</v>
      </c>
      <c r="F7" s="5">
        <f t="shared" ref="F7:F12" si="1">G7-E7</f>
        <v>4301</v>
      </c>
      <c r="G7" s="6">
        <f t="shared" ref="G7:G12" si="2">B7*1000+C7*100+D7</f>
        <v>4302</v>
      </c>
      <c r="H7" s="7">
        <v>200</v>
      </c>
      <c r="I7" s="8">
        <f t="shared" ref="I7:I12" si="3">G7*H7</f>
        <v>860400</v>
      </c>
      <c r="K7" s="36"/>
      <c r="L7" s="36"/>
      <c r="M7" s="36"/>
      <c r="N7" s="35"/>
      <c r="O7" s="35"/>
      <c r="P7" s="35"/>
      <c r="R7" s="37"/>
      <c r="S7" s="38"/>
      <c r="T7" s="43"/>
    </row>
    <row r="8" spans="1:135" ht="18.75" customHeight="1">
      <c r="B8" s="16">
        <v>6</v>
      </c>
      <c r="C8" s="23">
        <v>6</v>
      </c>
      <c r="D8" s="17">
        <v>7</v>
      </c>
      <c r="E8" s="18">
        <v>100</v>
      </c>
      <c r="F8" s="5">
        <f t="shared" si="1"/>
        <v>6507</v>
      </c>
      <c r="G8" s="6">
        <f t="shared" si="2"/>
        <v>6607</v>
      </c>
      <c r="H8" s="7">
        <v>100</v>
      </c>
      <c r="I8" s="8">
        <f t="shared" si="3"/>
        <v>660700</v>
      </c>
      <c r="K8" s="36" t="s">
        <v>20</v>
      </c>
      <c r="L8" s="36"/>
      <c r="M8" s="36"/>
      <c r="N8" s="34">
        <v>215590</v>
      </c>
      <c r="O8" s="34"/>
      <c r="P8" s="34"/>
      <c r="R8" s="37">
        <v>100</v>
      </c>
      <c r="S8" s="38">
        <v>3</v>
      </c>
      <c r="T8" s="43">
        <f t="shared" ref="T8" si="4">R8*S8</f>
        <v>300</v>
      </c>
    </row>
    <row r="9" spans="1:135">
      <c r="B9" s="16">
        <v>2</v>
      </c>
      <c r="C9" s="23">
        <v>4</v>
      </c>
      <c r="D9" s="17">
        <v>3</v>
      </c>
      <c r="E9" s="18">
        <v>500</v>
      </c>
      <c r="F9" s="5">
        <f t="shared" si="1"/>
        <v>1903</v>
      </c>
      <c r="G9" s="6">
        <f t="shared" si="2"/>
        <v>2403</v>
      </c>
      <c r="H9" s="7">
        <v>50</v>
      </c>
      <c r="I9" s="8">
        <f t="shared" si="3"/>
        <v>120150</v>
      </c>
      <c r="K9" s="36"/>
      <c r="L9" s="36"/>
      <c r="M9" s="36"/>
      <c r="N9" s="34"/>
      <c r="O9" s="34"/>
      <c r="P9" s="34"/>
      <c r="R9" s="37"/>
      <c r="S9" s="38"/>
      <c r="T9" s="43"/>
    </row>
    <row r="10" spans="1:135" ht="18.75" customHeight="1">
      <c r="B10" s="16">
        <v>2</v>
      </c>
      <c r="C10" s="23">
        <v>0</v>
      </c>
      <c r="D10" s="17">
        <v>4</v>
      </c>
      <c r="E10" s="18">
        <v>512</v>
      </c>
      <c r="F10" s="5">
        <f t="shared" si="1"/>
        <v>1492</v>
      </c>
      <c r="G10" s="6">
        <f t="shared" si="2"/>
        <v>2004</v>
      </c>
      <c r="H10" s="7">
        <v>20</v>
      </c>
      <c r="I10" s="8">
        <f t="shared" si="3"/>
        <v>40080</v>
      </c>
      <c r="K10" s="36" t="s">
        <v>21</v>
      </c>
      <c r="L10" s="36"/>
      <c r="M10" s="36"/>
      <c r="N10" s="35">
        <f>N6-N8</f>
        <v>2376875</v>
      </c>
      <c r="O10" s="35"/>
      <c r="P10" s="35"/>
      <c r="R10" s="37">
        <v>50</v>
      </c>
      <c r="S10" s="38">
        <v>2</v>
      </c>
      <c r="T10" s="43">
        <f t="shared" ref="T10" si="5">R10*S10</f>
        <v>100</v>
      </c>
    </row>
    <row r="11" spans="1:135">
      <c r="B11" s="16">
        <v>3</v>
      </c>
      <c r="C11" s="23">
        <v>2</v>
      </c>
      <c r="D11" s="17">
        <v>0</v>
      </c>
      <c r="E11" s="18">
        <v>111</v>
      </c>
      <c r="F11" s="5">
        <f t="shared" si="1"/>
        <v>3089</v>
      </c>
      <c r="G11" s="6">
        <f t="shared" si="2"/>
        <v>3200</v>
      </c>
      <c r="H11" s="7">
        <v>10</v>
      </c>
      <c r="I11" s="8">
        <f t="shared" si="3"/>
        <v>32000</v>
      </c>
      <c r="K11" s="36"/>
      <c r="L11" s="36"/>
      <c r="M11" s="36"/>
      <c r="N11" s="35"/>
      <c r="O11" s="35"/>
      <c r="P11" s="35"/>
      <c r="R11" s="37"/>
      <c r="S11" s="38"/>
      <c r="T11" s="43"/>
    </row>
    <row r="12" spans="1:135">
      <c r="B12" s="16">
        <v>1</v>
      </c>
      <c r="C12" s="23">
        <v>2</v>
      </c>
      <c r="D12" s="17">
        <v>3</v>
      </c>
      <c r="E12" s="18">
        <v>200</v>
      </c>
      <c r="F12" s="5">
        <f t="shared" si="1"/>
        <v>1003</v>
      </c>
      <c r="G12" s="6">
        <f t="shared" si="2"/>
        <v>1203</v>
      </c>
      <c r="H12" s="7">
        <v>5</v>
      </c>
      <c r="I12" s="8">
        <f t="shared" si="3"/>
        <v>6015</v>
      </c>
      <c r="K12" s="1"/>
      <c r="L12" s="1"/>
      <c r="M12" s="1"/>
      <c r="N12" s="1"/>
      <c r="O12" s="1"/>
      <c r="P12" s="1"/>
      <c r="R12" s="37">
        <v>20</v>
      </c>
      <c r="S12" s="38">
        <v>50</v>
      </c>
      <c r="T12" s="43">
        <f t="shared" ref="T12" si="6">R12*S12</f>
        <v>1000</v>
      </c>
    </row>
    <row r="13" spans="1:135">
      <c r="B13" s="32" t="s">
        <v>9</v>
      </c>
      <c r="C13" s="32"/>
      <c r="D13" s="32"/>
      <c r="E13" s="32"/>
      <c r="F13" s="32"/>
      <c r="G13" s="32"/>
      <c r="H13" s="32"/>
      <c r="I13" s="9">
        <f>SUM(I6:I12)</f>
        <v>1820845</v>
      </c>
      <c r="K13" s="10"/>
      <c r="L13" s="33" t="s">
        <v>22</v>
      </c>
      <c r="M13" s="33"/>
      <c r="N13" s="33"/>
      <c r="O13" s="33"/>
      <c r="P13" s="33"/>
      <c r="R13" s="37"/>
      <c r="S13" s="38"/>
      <c r="T13" s="43"/>
    </row>
    <row r="14" spans="1:135" ht="18.75" customHeight="1">
      <c r="B14" s="25" t="s">
        <v>11</v>
      </c>
      <c r="C14" s="25"/>
      <c r="D14" s="25"/>
      <c r="E14" s="25"/>
      <c r="F14" s="25"/>
      <c r="G14" s="25"/>
      <c r="H14" s="25"/>
      <c r="I14" s="25"/>
      <c r="K14" s="1"/>
      <c r="L14" s="1"/>
      <c r="M14" s="1"/>
      <c r="N14" s="1"/>
      <c r="O14" s="1"/>
      <c r="P14" s="1"/>
      <c r="R14" s="37">
        <v>10</v>
      </c>
      <c r="S14" s="38">
        <v>100</v>
      </c>
      <c r="T14" s="43">
        <f t="shared" ref="T14" si="7">R14*S14</f>
        <v>1000</v>
      </c>
    </row>
    <row r="15" spans="1:135" ht="18.75" customHeight="1">
      <c r="B15" s="28" t="s">
        <v>0</v>
      </c>
      <c r="C15" s="28"/>
      <c r="D15" s="28"/>
      <c r="E15" s="28"/>
      <c r="F15" s="28"/>
      <c r="G15" s="29" t="s">
        <v>13</v>
      </c>
      <c r="H15" s="29" t="s">
        <v>12</v>
      </c>
      <c r="I15" s="29" t="s">
        <v>5</v>
      </c>
      <c r="K15" s="1"/>
      <c r="L15" s="1"/>
      <c r="M15" s="1"/>
      <c r="N15" s="1"/>
      <c r="O15" s="1"/>
      <c r="P15" s="1"/>
      <c r="R15" s="37"/>
      <c r="S15" s="38"/>
      <c r="T15" s="43"/>
    </row>
    <row r="16" spans="1:135" ht="18.75" customHeight="1">
      <c r="B16" s="28"/>
      <c r="C16" s="28"/>
      <c r="D16" s="28"/>
      <c r="E16" s="28"/>
      <c r="F16" s="28"/>
      <c r="G16" s="30"/>
      <c r="H16" s="30"/>
      <c r="I16" s="30"/>
      <c r="K16" s="48" t="s">
        <v>27</v>
      </c>
      <c r="L16" s="48"/>
      <c r="M16" s="49">
        <f>I24-N10</f>
        <v>-555980</v>
      </c>
      <c r="N16" s="50"/>
      <c r="O16" s="1"/>
      <c r="P16" s="1"/>
      <c r="R16" s="37">
        <v>5</v>
      </c>
      <c r="S16" s="38">
        <v>300</v>
      </c>
      <c r="T16" s="43">
        <f t="shared" ref="T16" si="8">R16*S16</f>
        <v>1500</v>
      </c>
    </row>
    <row r="17" spans="2:20" ht="18.75" customHeight="1">
      <c r="B17" s="28"/>
      <c r="C17" s="28"/>
      <c r="D17" s="28"/>
      <c r="E17" s="28"/>
      <c r="F17" s="28"/>
      <c r="G17" s="30"/>
      <c r="H17" s="30"/>
      <c r="I17" s="30"/>
      <c r="K17" s="1"/>
      <c r="L17" s="1"/>
      <c r="M17" s="1"/>
      <c r="N17" s="1"/>
      <c r="O17" s="1"/>
      <c r="P17" s="1"/>
      <c r="R17" s="37"/>
      <c r="S17" s="38"/>
      <c r="T17" s="43"/>
    </row>
    <row r="18" spans="2:20" ht="18.75" customHeight="1">
      <c r="B18" s="28"/>
      <c r="C18" s="28"/>
      <c r="D18" s="28"/>
      <c r="E18" s="28"/>
      <c r="F18" s="28"/>
      <c r="G18" s="19">
        <v>1</v>
      </c>
      <c r="H18" s="7">
        <v>20</v>
      </c>
      <c r="I18" s="8">
        <f>G18*H18</f>
        <v>20</v>
      </c>
      <c r="K18" s="1"/>
      <c r="L18" s="1"/>
      <c r="M18" s="1"/>
      <c r="N18" s="1"/>
      <c r="O18" s="1"/>
      <c r="P18" s="1"/>
      <c r="R18" s="37" t="s">
        <v>11</v>
      </c>
      <c r="S18" s="38">
        <v>400</v>
      </c>
      <c r="T18" s="43">
        <f>S18</f>
        <v>400</v>
      </c>
    </row>
    <row r="19" spans="2:20" ht="18.75" customHeight="1">
      <c r="B19" s="28"/>
      <c r="C19" s="28"/>
      <c r="D19" s="28"/>
      <c r="E19" s="28"/>
      <c r="F19" s="28"/>
      <c r="G19" s="19">
        <v>1</v>
      </c>
      <c r="H19" s="7">
        <v>10</v>
      </c>
      <c r="I19" s="8">
        <f>H19*G19</f>
        <v>10</v>
      </c>
      <c r="K19" s="1"/>
      <c r="L19" s="1"/>
      <c r="M19" s="1"/>
      <c r="N19" s="1"/>
      <c r="O19" s="1"/>
      <c r="P19" s="1"/>
      <c r="R19" s="37"/>
      <c r="S19" s="38"/>
      <c r="T19" s="43"/>
    </row>
    <row r="20" spans="2:20" ht="18.75" customHeight="1">
      <c r="B20" s="28"/>
      <c r="C20" s="28"/>
      <c r="D20" s="28"/>
      <c r="E20" s="28"/>
      <c r="F20" s="28"/>
      <c r="G20" s="19">
        <v>2</v>
      </c>
      <c r="H20" s="7">
        <v>5</v>
      </c>
      <c r="I20" s="8">
        <f t="shared" ref="I20:I22" si="9">H20*G20</f>
        <v>10</v>
      </c>
      <c r="K20" s="1"/>
      <c r="L20" s="1"/>
      <c r="M20" s="1"/>
      <c r="N20" s="1"/>
      <c r="O20" s="1"/>
      <c r="P20" s="1"/>
      <c r="R20" s="47" t="s">
        <v>26</v>
      </c>
      <c r="S20" s="47"/>
      <c r="T20" s="43">
        <f>SUM(T4:T19)</f>
        <v>6700</v>
      </c>
    </row>
    <row r="21" spans="2:20" ht="18.75" customHeight="1">
      <c r="B21" s="28"/>
      <c r="C21" s="28"/>
      <c r="D21" s="28"/>
      <c r="E21" s="28"/>
      <c r="F21" s="28"/>
      <c r="G21" s="19">
        <v>3</v>
      </c>
      <c r="H21" s="7">
        <v>2</v>
      </c>
      <c r="I21" s="8">
        <f t="shared" si="9"/>
        <v>6</v>
      </c>
      <c r="K21" s="1"/>
      <c r="L21" s="1"/>
      <c r="M21" s="1"/>
      <c r="N21" s="1"/>
      <c r="O21" s="1"/>
      <c r="P21" s="1"/>
      <c r="R21" s="47"/>
      <c r="S21" s="47"/>
      <c r="T21" s="43"/>
    </row>
    <row r="22" spans="2:20" ht="18.75" customHeight="1">
      <c r="B22" s="28"/>
      <c r="C22" s="28"/>
      <c r="D22" s="28"/>
      <c r="E22" s="28"/>
      <c r="F22" s="28"/>
      <c r="G22" s="19">
        <v>4</v>
      </c>
      <c r="H22" s="7">
        <v>1</v>
      </c>
      <c r="I22" s="8">
        <f t="shared" si="9"/>
        <v>4</v>
      </c>
      <c r="K22" s="1"/>
      <c r="L22" s="1"/>
      <c r="M22" s="1"/>
      <c r="N22" s="1"/>
      <c r="O22" s="1"/>
      <c r="P22" s="1"/>
      <c r="R22" s="44"/>
      <c r="S22" s="44"/>
      <c r="T22" s="44"/>
    </row>
    <row r="23" spans="2:20" ht="18.75" customHeight="1">
      <c r="B23" s="32" t="s">
        <v>14</v>
      </c>
      <c r="C23" s="32"/>
      <c r="D23" s="32"/>
      <c r="E23" s="32"/>
      <c r="F23" s="32"/>
      <c r="G23" s="32"/>
      <c r="H23" s="32"/>
      <c r="I23" s="9">
        <f>SUM(I18:I22)</f>
        <v>50</v>
      </c>
      <c r="K23" s="1"/>
      <c r="L23" s="1"/>
      <c r="M23" s="1"/>
      <c r="N23" s="1"/>
      <c r="O23" s="1"/>
      <c r="P23" s="1"/>
      <c r="R23" s="44"/>
      <c r="S23" s="44"/>
      <c r="T23" s="44"/>
    </row>
    <row r="24" spans="2:20" ht="18.75" customHeight="1">
      <c r="B24" s="31" t="s">
        <v>15</v>
      </c>
      <c r="C24" s="31"/>
      <c r="D24" s="31"/>
      <c r="E24" s="31"/>
      <c r="F24" s="31"/>
      <c r="G24" s="31"/>
      <c r="H24" s="31"/>
      <c r="I24" s="11">
        <f>I13+I23</f>
        <v>1820895</v>
      </c>
      <c r="K24" s="1"/>
      <c r="L24" s="1"/>
      <c r="M24" s="1"/>
      <c r="N24" s="1"/>
      <c r="O24" s="1"/>
      <c r="P24" s="1"/>
      <c r="R24" s="44"/>
      <c r="S24" s="44"/>
      <c r="T24" s="44"/>
    </row>
    <row r="25" spans="2:20" ht="18.75" customHeight="1">
      <c r="B25" s="1" t="s">
        <v>16</v>
      </c>
      <c r="C25" s="1"/>
      <c r="D25" s="1"/>
      <c r="E25" s="26"/>
      <c r="F25" s="26"/>
      <c r="G25" s="26"/>
      <c r="H25" s="26"/>
      <c r="I25" s="26"/>
      <c r="K25" s="1"/>
      <c r="L25" s="1"/>
      <c r="M25" s="1"/>
      <c r="N25" s="1"/>
      <c r="O25" s="1"/>
      <c r="P25" s="1"/>
      <c r="R25" s="44"/>
      <c r="S25" s="44"/>
      <c r="T25" s="44"/>
    </row>
    <row r="26" spans="2:20" ht="18.75" customHeight="1">
      <c r="B26" s="1"/>
      <c r="C26" s="1"/>
      <c r="D26" s="1"/>
      <c r="E26" s="1"/>
      <c r="F26" s="1"/>
      <c r="G26" s="1"/>
      <c r="H26" s="1"/>
      <c r="I26" s="1"/>
      <c r="K26" s="1"/>
      <c r="L26" s="1"/>
      <c r="M26" s="1"/>
      <c r="N26" s="1"/>
      <c r="O26" s="1"/>
      <c r="P26" s="1"/>
      <c r="R26" s="45"/>
      <c r="S26" s="45"/>
      <c r="T26" s="46"/>
    </row>
    <row r="27" spans="2:20">
      <c r="B27" s="1"/>
      <c r="C27" s="1"/>
      <c r="D27" s="1"/>
      <c r="E27" s="1"/>
      <c r="F27" s="1"/>
      <c r="G27" s="1"/>
      <c r="H27" s="1"/>
      <c r="I27" s="1"/>
      <c r="K27" s="1"/>
      <c r="L27" s="1"/>
      <c r="M27" s="1"/>
      <c r="N27" s="1"/>
      <c r="O27" s="1"/>
      <c r="P27" s="1"/>
      <c r="R27" s="45"/>
      <c r="S27" s="45"/>
      <c r="T27" s="46"/>
    </row>
    <row r="28" spans="2:20" s="1" customFormat="1"/>
    <row r="29" spans="2:20" s="1" customFormat="1"/>
    <row r="30" spans="2:20" s="1" customFormat="1"/>
    <row r="31" spans="2:20" s="1" customFormat="1"/>
    <row r="32" spans="2:20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pans="11:20" s="1" customFormat="1"/>
    <row r="114" spans="11:20" s="1" customFormat="1"/>
    <row r="115" spans="11:20" s="1" customFormat="1"/>
    <row r="116" spans="11:20" s="1" customFormat="1"/>
    <row r="117" spans="11:20" s="1" customFormat="1"/>
    <row r="118" spans="11:20" s="1" customFormat="1"/>
    <row r="119" spans="11:20">
      <c r="K119" s="12"/>
      <c r="L119" s="12"/>
      <c r="M119" s="12"/>
      <c r="N119" s="12"/>
      <c r="O119" s="12"/>
      <c r="P119" s="13"/>
      <c r="R119" s="12"/>
      <c r="S119" s="12"/>
      <c r="T119" s="13"/>
    </row>
  </sheetData>
  <sheetProtection password="CFD6" sheet="1" objects="1" scenarios="1" selectLockedCells="1"/>
  <mergeCells count="68">
    <mergeCell ref="R26:S27"/>
    <mergeCell ref="T26:T27"/>
    <mergeCell ref="R20:S21"/>
    <mergeCell ref="R22:R23"/>
    <mergeCell ref="R24:R25"/>
    <mergeCell ref="S22:S23"/>
    <mergeCell ref="S24:S25"/>
    <mergeCell ref="T20:T21"/>
    <mergeCell ref="T22:T23"/>
    <mergeCell ref="T24:T25"/>
    <mergeCell ref="T16:T17"/>
    <mergeCell ref="T18:T19"/>
    <mergeCell ref="R14:R15"/>
    <mergeCell ref="R16:R17"/>
    <mergeCell ref="R18:R19"/>
    <mergeCell ref="S14:S15"/>
    <mergeCell ref="S16:S17"/>
    <mergeCell ref="S18:S19"/>
    <mergeCell ref="T6:T7"/>
    <mergeCell ref="T8:T9"/>
    <mergeCell ref="T10:T11"/>
    <mergeCell ref="T12:T13"/>
    <mergeCell ref="T14:T15"/>
    <mergeCell ref="R2:R3"/>
    <mergeCell ref="S2:S3"/>
    <mergeCell ref="R1:T1"/>
    <mergeCell ref="T2:T3"/>
    <mergeCell ref="R4:R5"/>
    <mergeCell ref="T4:T5"/>
    <mergeCell ref="R6:R7"/>
    <mergeCell ref="R8:R9"/>
    <mergeCell ref="R10:R11"/>
    <mergeCell ref="R12:R13"/>
    <mergeCell ref="S4:S5"/>
    <mergeCell ref="S6:S7"/>
    <mergeCell ref="S8:S9"/>
    <mergeCell ref="S10:S11"/>
    <mergeCell ref="S12:S13"/>
    <mergeCell ref="B23:H23"/>
    <mergeCell ref="L13:P13"/>
    <mergeCell ref="N2:P3"/>
    <mergeCell ref="N4:P5"/>
    <mergeCell ref="N6:P7"/>
    <mergeCell ref="N8:P9"/>
    <mergeCell ref="N10:P11"/>
    <mergeCell ref="K2:M3"/>
    <mergeCell ref="K4:M5"/>
    <mergeCell ref="K6:M7"/>
    <mergeCell ref="K8:M9"/>
    <mergeCell ref="K10:M11"/>
    <mergeCell ref="M16:N16"/>
    <mergeCell ref="K16:L16"/>
    <mergeCell ref="B2:I2"/>
    <mergeCell ref="B14:I14"/>
    <mergeCell ref="E25:I25"/>
    <mergeCell ref="B3:B5"/>
    <mergeCell ref="C3:C5"/>
    <mergeCell ref="D3:D5"/>
    <mergeCell ref="E3:E5"/>
    <mergeCell ref="F3:F5"/>
    <mergeCell ref="G3:G5"/>
    <mergeCell ref="H3:H5"/>
    <mergeCell ref="B15:F22"/>
    <mergeCell ref="G15:G17"/>
    <mergeCell ref="H15:H17"/>
    <mergeCell ref="I15:I17"/>
    <mergeCell ref="B24:H24"/>
    <mergeCell ref="B13:H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Swap</dc:creator>
  <cp:lastModifiedBy>Swap</cp:lastModifiedBy>
  <dcterms:created xsi:type="dcterms:W3CDTF">2024-12-04T17:19:44Z</dcterms:created>
  <dcterms:modified xsi:type="dcterms:W3CDTF">2025-01-14T03:44:24Z</dcterms:modified>
</cp:coreProperties>
</file>